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1A3CA1A-269D-47F9-9E97-57B9228C6480}" xr6:coauthVersionLast="47" xr6:coauthVersionMax="47" xr10:uidLastSave="{00000000-0000-0000-0000-000000000000}"/>
  <bookViews>
    <workbookView xWindow="-120" yWindow="-120" windowWidth="29040" windowHeight="15720" xr2:uid="{F36F5EAA-D159-4EA8-8457-CD2333A7E52C}"/>
  </bookViews>
  <sheets>
    <sheet name="flatrate 19%" sheetId="1" r:id="rId1"/>
    <sheet name="flatrate 40 %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J16" i="1"/>
  <c r="D44" i="1"/>
  <c r="I12" i="4"/>
  <c r="G12" i="4"/>
  <c r="E12" i="4"/>
  <c r="I12" i="1"/>
  <c r="I13" i="1"/>
  <c r="I14" i="1"/>
  <c r="G12" i="1"/>
  <c r="G13" i="1"/>
  <c r="G14" i="1"/>
  <c r="J14" i="1" s="1"/>
  <c r="E12" i="1"/>
  <c r="E13" i="1"/>
  <c r="E14" i="1"/>
  <c r="I11" i="1"/>
  <c r="G11" i="1"/>
  <c r="E11" i="1"/>
  <c r="C11" i="1"/>
  <c r="C44" i="1"/>
  <c r="B44" i="1"/>
  <c r="H15" i="1"/>
  <c r="F15" i="1"/>
  <c r="D15" i="1"/>
  <c r="C12" i="1"/>
  <c r="C13" i="1"/>
  <c r="C14" i="1"/>
  <c r="C32" i="4"/>
  <c r="D32" i="4"/>
  <c r="B32" i="4"/>
  <c r="H16" i="4"/>
  <c r="F16" i="4"/>
  <c r="D16" i="4"/>
  <c r="C13" i="4"/>
  <c r="C14" i="4"/>
  <c r="C15" i="4"/>
  <c r="C12" i="4"/>
  <c r="I13" i="4"/>
  <c r="I14" i="4"/>
  <c r="I15" i="4"/>
  <c r="G13" i="4"/>
  <c r="G14" i="4"/>
  <c r="G15" i="4"/>
  <c r="E13" i="4"/>
  <c r="J13" i="4" s="1"/>
  <c r="E14" i="4"/>
  <c r="J14" i="4" s="1"/>
  <c r="E15" i="4"/>
  <c r="J15" i="4" s="1"/>
  <c r="G32" i="1"/>
  <c r="I32" i="1"/>
  <c r="E32" i="1"/>
  <c r="J31" i="1"/>
  <c r="J30" i="1"/>
  <c r="J11" i="1" l="1"/>
  <c r="J13" i="1"/>
  <c r="J12" i="4"/>
  <c r="J12" i="1"/>
  <c r="E16" i="4"/>
  <c r="G16" i="4"/>
  <c r="C15" i="1"/>
  <c r="J32" i="1"/>
  <c r="C16" i="4"/>
  <c r="I16" i="4"/>
  <c r="J16" i="4" l="1"/>
  <c r="G15" i="1"/>
  <c r="E15" i="1"/>
  <c r="I15" i="1"/>
  <c r="J17" i="4" l="1"/>
  <c r="J18" i="4" s="1"/>
  <c r="J20" i="4" s="1"/>
  <c r="J23" i="4" s="1"/>
  <c r="C35" i="4" s="1"/>
  <c r="J15" i="1"/>
  <c r="G23" i="1" l="1"/>
  <c r="I23" i="1"/>
  <c r="E23" i="1"/>
  <c r="J22" i="1"/>
  <c r="J21" i="1"/>
  <c r="C38" i="4" l="1"/>
  <c r="C36" i="4"/>
  <c r="J23" i="1"/>
  <c r="C39" i="4" l="1"/>
  <c r="J17" i="1" l="1"/>
  <c r="J25" i="1" l="1"/>
  <c r="J35" i="1" s="1"/>
  <c r="C49" i="1" l="1"/>
  <c r="C50" i="1"/>
  <c r="C51" i="1" l="1"/>
</calcChain>
</file>

<file path=xl/sharedStrings.xml><?xml version="1.0" encoding="utf-8"?>
<sst xmlns="http://schemas.openxmlformats.org/spreadsheetml/2006/main" count="110" uniqueCount="72">
  <si>
    <t>Hankkeen nimi</t>
  </si>
  <si>
    <t>Hankkeen päävastuullinen toteuttaja</t>
  </si>
  <si>
    <t>Hakijan (päätoteuttajan) yhteyshenkilö</t>
  </si>
  <si>
    <t>Puhelinnumero</t>
  </si>
  <si>
    <t>Hankkeen muut toteuttajat</t>
  </si>
  <si>
    <t>Hankeaika</t>
  </si>
  <si>
    <t xml:space="preserve">kustannusarvio </t>
  </si>
  <si>
    <t>Yhteensä</t>
  </si>
  <si>
    <t>Hankkeen henkilöstökulut</t>
  </si>
  <si>
    <t>Kuukausipalkka hanketehtävässä</t>
  </si>
  <si>
    <t>Työaika koko hankeajalla, kk</t>
  </si>
  <si>
    <t>Erittely; vuosityöaika kk/2026</t>
  </si>
  <si>
    <t>palkka, yht. 2026</t>
  </si>
  <si>
    <t>Erittely; vuosityöaika, kk/2027</t>
  </si>
  <si>
    <t>palkka, yht. 2027</t>
  </si>
  <si>
    <t>Erittely; vuosityöaika, kk/2028</t>
  </si>
  <si>
    <t>palkka, yht. 2028</t>
  </si>
  <si>
    <t>Tehtävän hankepalkka yhteensä</t>
  </si>
  <si>
    <t>Ohje:</t>
  </si>
  <si>
    <t>projektipäällikkö</t>
  </si>
  <si>
    <t>Palkkarivit eivät saa sisältää loma-ajan palkkaa, lomarahoja tai muita työnantajan sivukuluja.</t>
  </si>
  <si>
    <t>hanketyöntekijä</t>
  </si>
  <si>
    <t>Esim. jos työntekijä on 100 % vuotuisesta työajasta, on työajasta vähennettävä loma-aika.</t>
  </si>
  <si>
    <t>erityisasiantuntija</t>
  </si>
  <si>
    <t xml:space="preserve">Loma-ajan palkka sisältyy laskennallisiin sivukuluihin. </t>
  </si>
  <si>
    <t>&lt;- Tämä ilmoitetaan Hyrrässä</t>
  </si>
  <si>
    <t>+ Palkkojen laskennalliset sivukulut 39 %</t>
  </si>
  <si>
    <t>&lt;- Tämän Hyrrä laskee automaattisesti</t>
  </si>
  <si>
    <t>Henkilöstökulut yhteensä</t>
  </si>
  <si>
    <t>Ostopalvelut</t>
  </si>
  <si>
    <t>Hankkeen toteuttamista varten hankittavat ostopalvelut esim. viestintä- ja kirjanpitopalvelut, erilaiset asiantuntijapalvelut, omien tilojen ulkopuolella pidettävien tilaisuuksien kustannukset, kotimaan- ja ulkomaan opintomatkat.</t>
  </si>
  <si>
    <t>palvelu 1</t>
  </si>
  <si>
    <t>palvelu 2</t>
  </si>
  <si>
    <t>Ostopalvelut yhteensä</t>
  </si>
  <si>
    <t>Laskennalliset kustannukset 19 %</t>
  </si>
  <si>
    <t>&lt;- (Palkkakustannukset+ostopalvelut)*0,19 = Välilliset kulut</t>
  </si>
  <si>
    <t xml:space="preserve">Välilliset kustannukset = hankehenkilöstön matkakustannukset, toimitilakustannukset, IT-laite- ja ohjelmistokustannukset, muut kustannukset esim. toimistotarvikkeet, työterveys ym. </t>
  </si>
  <si>
    <t>Muut välittömät kulut</t>
  </si>
  <si>
    <t xml:space="preserve">Hankkeen sisällölliseen toteuttamiseen tarvittavat materiaalit, tarvikkeet ja pienhankinnat sekä mahdolliset muut kustannukset, jotka eivät sisälly välillisiin kustannuksiin. </t>
  </si>
  <si>
    <t>kulu 1</t>
  </si>
  <si>
    <t>kulu 2</t>
  </si>
  <si>
    <t>Muut välittömät kulut yhteensä</t>
  </si>
  <si>
    <t>Kustannukset yhteensä</t>
  </si>
  <si>
    <t>Flat Rate osuuden käyttösuunnitelma</t>
  </si>
  <si>
    <t xml:space="preserve">Hankehenkilöstön matkakustannukset, toimitilakustannukset, IT-laite- ja ohjelmistokustannukset, muut kustannukset esim. toimistotarvikkeet, työterveys ym. </t>
  </si>
  <si>
    <t xml:space="preserve">Lisää tarvittaessa rivejä. Flat Rate osuuden käyttösuunnitelman loppusumman on vastattava laskennallisten kustannusten määrää. </t>
  </si>
  <si>
    <t>Suunnitelma on esitettävä hakuvaiheessa tasolla, jolla voidaan uskottavasti todentaa, että kulut ovat hankkeen tavoitteisen saavuttamisen</t>
  </si>
  <si>
    <t xml:space="preserve">kannalta välttämättömiä ja kohtuullisia. Näitä kuluja ei raportoida enää maksuvaiheessa. </t>
  </si>
  <si>
    <t>Rahoitussuunnitelma</t>
  </si>
  <si>
    <t>%</t>
  </si>
  <si>
    <t>yhteensä</t>
  </si>
  <si>
    <t>Haettava tuki</t>
  </si>
  <si>
    <t>Muu julkinen tuki</t>
  </si>
  <si>
    <t>Yksityinen rahoitus</t>
  </si>
  <si>
    <t xml:space="preserve">Yksityinen raha voi koostua rahallisen osuuden lisäksi talkootyöstä. Talkootyö on merkittävä sekä kustannus että rahoituspuolelle. </t>
  </si>
  <si>
    <t>rahoitus yhteensä</t>
  </si>
  <si>
    <t>Kuukausipalkka hanketehtävässäTyöajan palkka</t>
  </si>
  <si>
    <t>Työaika, kk/2026</t>
  </si>
  <si>
    <t>Palkka yht. 2026</t>
  </si>
  <si>
    <t>Työaika, kk/2027</t>
  </si>
  <si>
    <t>Palkka yht. 2027</t>
  </si>
  <si>
    <t>Työaika, kk/2028</t>
  </si>
  <si>
    <t>Palkka yht. 2028</t>
  </si>
  <si>
    <t>Hanketehtävän palkka  yhteensä</t>
  </si>
  <si>
    <t xml:space="preserve">Hankkeen henkilöstökulut = työajan palkka ilman sivukuluja + laskennallisina sivukuluina 39 % työajan palkasta. </t>
  </si>
  <si>
    <t>harjoitttelija</t>
  </si>
  <si>
    <t>&lt;- Tästä Hyrrä laskee välilliset kustannukset (Flat rate 40 %)</t>
  </si>
  <si>
    <t>Laskennalliset kustannukset 40 % (flat rate)</t>
  </si>
  <si>
    <t xml:space="preserve">Avaa välillisten kustannusten käyttö sellaisella tasolla, jotta voidaan arvioida hankkeen toteutettavuus ja kustannustehokkuus. </t>
  </si>
  <si>
    <t>Välilliset kustannukset = kaikki muut kulut paitsi henkilöstökulut</t>
  </si>
  <si>
    <t>Ostopalvelut, hankehenkilöstön matkakustannukset, toimitilakustannukset, IT-laite- ja ohjelmistokustannukset, muut kustannukset esim. toimistotarvikkeet, työterveys ym. Hankkeen toteuttamisen kannalta välttämättömät kulut. Talkootyö.</t>
  </si>
  <si>
    <t>Jos yksityinen rahoitus sisältää talkootyötä, se on kustannuspuolella osana Flat rate -kustannuksia.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</si>
</sst>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\ 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2" borderId="0" xfId="0" applyFont="1" applyFill="1"/>
    <xf numFmtId="0" fontId="0" fillId="2" borderId="0" xfId="0" applyFill="1"/>
    <xf numFmtId="9" fontId="0" fillId="0" borderId="0" xfId="2" applyFont="1"/>
    <xf numFmtId="9" fontId="0" fillId="0" borderId="0" xfId="0" applyNumberFormat="1" applyAlignment="1">
      <alignment horizontal="center"/>
    </xf>
    <xf numFmtId="0" fontId="5" fillId="0" borderId="0" xfId="0" applyFont="1"/>
    <xf numFmtId="44" fontId="0" fillId="0" borderId="0" xfId="1" applyFont="1"/>
    <xf numFmtId="44" fontId="5" fillId="0" borderId="0" xfId="1" applyFont="1"/>
    <xf numFmtId="44" fontId="4" fillId="0" borderId="0" xfId="1" applyFont="1"/>
    <xf numFmtId="44" fontId="6" fillId="0" borderId="0" xfId="1" applyFont="1"/>
    <xf numFmtId="44" fontId="2" fillId="0" borderId="0" xfId="1" applyFont="1"/>
    <xf numFmtId="44" fontId="0" fillId="0" borderId="0" xfId="0" applyNumberFormat="1"/>
    <xf numFmtId="0" fontId="3" fillId="0" borderId="1" xfId="0" applyFont="1" applyBorder="1"/>
    <xf numFmtId="44" fontId="0" fillId="0" borderId="1" xfId="1" applyFont="1" applyBorder="1"/>
    <xf numFmtId="44" fontId="3" fillId="0" borderId="1" xfId="1" applyFont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44" fontId="0" fillId="0" borderId="0" xfId="1" applyFont="1" applyBorder="1"/>
    <xf numFmtId="44" fontId="3" fillId="0" borderId="0" xfId="1" applyFont="1" applyBorder="1"/>
    <xf numFmtId="0" fontId="7" fillId="2" borderId="0" xfId="0" applyFont="1" applyFill="1"/>
    <xf numFmtId="44" fontId="1" fillId="0" borderId="0" xfId="1" applyFont="1" applyBorder="1"/>
    <xf numFmtId="0" fontId="1" fillId="0" borderId="0" xfId="1" applyNumberFormat="1" applyFont="1" applyBorder="1"/>
    <xf numFmtId="9" fontId="1" fillId="0" borderId="0" xfId="1" applyNumberFormat="1" applyFont="1" applyBorder="1"/>
    <xf numFmtId="164" fontId="0" fillId="0" borderId="0" xfId="0" applyNumberFormat="1"/>
    <xf numFmtId="165" fontId="0" fillId="0" borderId="0" xfId="0" applyNumberFormat="1"/>
    <xf numFmtId="9" fontId="0" fillId="0" borderId="1" xfId="1" applyNumberFormat="1" applyFont="1" applyBorder="1"/>
    <xf numFmtId="0" fontId="3" fillId="3" borderId="0" xfId="0" applyFont="1" applyFill="1" applyAlignment="1">
      <alignment horizontal="center"/>
    </xf>
    <xf numFmtId="44" fontId="0" fillId="0" borderId="1" xfId="1" applyFont="1" applyBorder="1" applyAlignment="1">
      <alignment horizontal="left"/>
    </xf>
    <xf numFmtId="44" fontId="0" fillId="0" borderId="1" xfId="0" applyNumberFormat="1" applyBorder="1"/>
    <xf numFmtId="44" fontId="3" fillId="0" borderId="1" xfId="0" applyNumberFormat="1" applyFont="1" applyBorder="1"/>
    <xf numFmtId="0" fontId="3" fillId="3" borderId="1" xfId="0" applyFont="1" applyFill="1" applyBorder="1"/>
    <xf numFmtId="44" fontId="3" fillId="3" borderId="1" xfId="1" applyFont="1" applyFill="1" applyBorder="1"/>
    <xf numFmtId="3" fontId="0" fillId="3" borderId="1" xfId="0" applyNumberFormat="1" applyFill="1" applyBorder="1"/>
    <xf numFmtId="44" fontId="0" fillId="3" borderId="1" xfId="0" applyNumberFormat="1" applyFill="1" applyBorder="1"/>
    <xf numFmtId="44" fontId="3" fillId="3" borderId="1" xfId="0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5" borderId="1" xfId="0" applyFont="1" applyFill="1" applyBorder="1"/>
    <xf numFmtId="44" fontId="3" fillId="5" borderId="1" xfId="0" applyNumberFormat="1" applyFont="1" applyFill="1" applyBorder="1"/>
    <xf numFmtId="0" fontId="8" fillId="2" borderId="0" xfId="0" applyFont="1" applyFill="1"/>
    <xf numFmtId="0" fontId="1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44" fontId="3" fillId="0" borderId="0" xfId="0" applyNumberFormat="1" applyFont="1"/>
    <xf numFmtId="44" fontId="3" fillId="3" borderId="0" xfId="1" applyFont="1" applyFill="1" applyBorder="1"/>
    <xf numFmtId="3" fontId="0" fillId="3" borderId="0" xfId="0" applyNumberFormat="1" applyFill="1"/>
    <xf numFmtId="44" fontId="0" fillId="3" borderId="0" xfId="0" applyNumberFormat="1" applyFill="1"/>
    <xf numFmtId="44" fontId="3" fillId="3" borderId="0" xfId="0" applyNumberFormat="1" applyFont="1" applyFill="1"/>
    <xf numFmtId="0" fontId="3" fillId="6" borderId="0" xfId="0" applyFont="1" applyFill="1"/>
    <xf numFmtId="44" fontId="7" fillId="0" borderId="0" xfId="1" applyFont="1" applyBorder="1"/>
    <xf numFmtId="44" fontId="0" fillId="6" borderId="3" xfId="0" applyNumberFormat="1" applyFill="1" applyBorder="1"/>
    <xf numFmtId="0" fontId="3" fillId="6" borderId="0" xfId="0" applyFont="1" applyFill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quotePrefix="1"/>
    <xf numFmtId="0" fontId="3" fillId="0" borderId="2" xfId="0" applyFont="1" applyBorder="1"/>
    <xf numFmtId="44" fontId="3" fillId="0" borderId="2" xfId="1" applyFont="1" applyBorder="1"/>
    <xf numFmtId="0" fontId="3" fillId="0" borderId="2" xfId="1" applyNumberFormat="1" applyFont="1" applyBorder="1" applyAlignment="1">
      <alignment horizontal="center"/>
    </xf>
    <xf numFmtId="44" fontId="10" fillId="0" borderId="0" xfId="1" applyFont="1"/>
    <xf numFmtId="44" fontId="7" fillId="0" borderId="0" xfId="1" applyFont="1"/>
    <xf numFmtId="44" fontId="11" fillId="0" borderId="0" xfId="1" applyFont="1"/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44" fontId="3" fillId="2" borderId="0" xfId="1" applyFont="1" applyFill="1" applyBorder="1"/>
    <xf numFmtId="3" fontId="0" fillId="2" borderId="0" xfId="0" applyNumberFormat="1" applyFill="1"/>
    <xf numFmtId="44" fontId="0" fillId="2" borderId="0" xfId="1" applyFont="1" applyFill="1" applyBorder="1"/>
    <xf numFmtId="44" fontId="3" fillId="2" borderId="0" xfId="0" applyNumberFormat="1" applyFont="1" applyFill="1"/>
    <xf numFmtId="0" fontId="7" fillId="0" borderId="0" xfId="0" applyFont="1"/>
    <xf numFmtId="44" fontId="3" fillId="0" borderId="0" xfId="1" applyFont="1" applyFill="1" applyBorder="1"/>
    <xf numFmtId="44" fontId="0" fillId="0" borderId="0" xfId="1" applyFont="1" applyFill="1" applyBorder="1"/>
    <xf numFmtId="44" fontId="10" fillId="0" borderId="0" xfId="1" applyFont="1" applyFill="1"/>
    <xf numFmtId="44" fontId="5" fillId="0" borderId="0" xfId="1" applyFont="1" applyFill="1"/>
    <xf numFmtId="44" fontId="7" fillId="0" borderId="0" xfId="0" applyNumberFormat="1" applyFont="1"/>
    <xf numFmtId="0" fontId="3" fillId="6" borderId="1" xfId="0" applyFont="1" applyFill="1" applyBorder="1"/>
    <xf numFmtId="44" fontId="3" fillId="6" borderId="1" xfId="1" applyFont="1" applyFill="1" applyBorder="1"/>
    <xf numFmtId="44" fontId="0" fillId="6" borderId="1" xfId="1" applyFont="1" applyFill="1" applyBorder="1" applyAlignment="1">
      <alignment horizontal="left"/>
    </xf>
    <xf numFmtId="44" fontId="0" fillId="6" borderId="1" xfId="0" applyNumberFormat="1" applyFill="1" applyBorder="1"/>
    <xf numFmtId="44" fontId="3" fillId="6" borderId="1" xfId="0" applyNumberFormat="1" applyFont="1" applyFill="1" applyBorder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44" fontId="12" fillId="0" borderId="0" xfId="0" applyNumberFormat="1" applyFont="1" applyAlignment="1">
      <alignment wrapText="1"/>
    </xf>
    <xf numFmtId="0" fontId="12" fillId="0" borderId="0" xfId="0" applyFont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44" fontId="7" fillId="7" borderId="0" xfId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/>
    </xf>
  </cellXfs>
  <cellStyles count="4">
    <cellStyle name="Normaali" xfId="0" builtinId="0"/>
    <cellStyle name="Prosenttia" xfId="2" builtinId="5"/>
    <cellStyle name="Valuutta" xfId="1" builtinId="4"/>
    <cellStyle name="Valuutta 2" xfId="3" xr:uid="{AB3DA00B-CE6F-443F-83E6-651C77CE9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2008973</xdr:colOff>
      <xdr:row>0</xdr:row>
      <xdr:rowOff>180135</xdr:rowOff>
    </xdr:from>
    <xdr:to>
      <xdr:col>1</xdr:col>
      <xdr:colOff>317361</xdr:colOff>
      <xdr:row>0</xdr:row>
      <xdr:rowOff>425516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4D123371-7626-41FF-2E80-2EBCEC07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8973" y="180135"/>
          <a:ext cx="1854863" cy="251731"/>
        </a:xfrm>
        <a:prstGeom prst="rect">
          <a:avLst/>
        </a:prstGeom>
      </xdr:spPr>
    </xdr:pic>
    <xdr:clientData/>
  </xdr:twoCellAnchor>
  <xdr:twoCellAnchor editAs="oneCell">
    <xdr:from>
      <xdr:col>1</xdr:col>
      <xdr:colOff>574653</xdr:colOff>
      <xdr:row>0</xdr:row>
      <xdr:rowOff>191955</xdr:rowOff>
    </xdr:from>
    <xdr:to>
      <xdr:col>2</xdr:col>
      <xdr:colOff>603412</xdr:colOff>
      <xdr:row>0</xdr:row>
      <xdr:rowOff>426987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CD2461E0-0ED2-460E-FDE7-B954DF89B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78" y="191955"/>
          <a:ext cx="1112400" cy="241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1745331</xdr:colOff>
      <xdr:row>1</xdr:row>
      <xdr:rowOff>30975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F1BC349D-E723-5FFE-C256-A550F815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745331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2008973</xdr:colOff>
      <xdr:row>0</xdr:row>
      <xdr:rowOff>180135</xdr:rowOff>
    </xdr:from>
    <xdr:to>
      <xdr:col>1</xdr:col>
      <xdr:colOff>314186</xdr:colOff>
      <xdr:row>0</xdr:row>
      <xdr:rowOff>428691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B0528C2B-C512-4739-A8F8-4C6E633BC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8973" y="180135"/>
          <a:ext cx="1861213" cy="245381"/>
        </a:xfrm>
        <a:prstGeom prst="rect">
          <a:avLst/>
        </a:prstGeom>
      </xdr:spPr>
    </xdr:pic>
    <xdr:clientData/>
  </xdr:twoCellAnchor>
  <xdr:twoCellAnchor editAs="oneCell">
    <xdr:from>
      <xdr:col>1</xdr:col>
      <xdr:colOff>574653</xdr:colOff>
      <xdr:row>0</xdr:row>
      <xdr:rowOff>191955</xdr:rowOff>
    </xdr:from>
    <xdr:to>
      <xdr:col>2</xdr:col>
      <xdr:colOff>791703</xdr:colOff>
      <xdr:row>0</xdr:row>
      <xdr:rowOff>426987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64B44F78-927D-44E8-8F23-D2CF9C0E2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78" y="191955"/>
          <a:ext cx="1112400" cy="235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1745331</xdr:colOff>
      <xdr:row>1</xdr:row>
      <xdr:rowOff>30975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C851B2E-90FC-4938-A6A0-FDC36C8F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745331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83B7-AD60-46A4-A9A6-0D677DC75406}">
  <dimension ref="A1:N51"/>
  <sheetViews>
    <sheetView tabSelected="1" zoomScale="92" zoomScaleNormal="92" workbookViewId="0">
      <selection activeCell="A20" sqref="A20"/>
    </sheetView>
  </sheetViews>
  <sheetFormatPr defaultRowHeight="15" x14ac:dyDescent="0.25"/>
  <cols>
    <col min="1" max="1" width="50.85546875" customWidth="1"/>
    <col min="2" max="2" width="15.5703125" customWidth="1"/>
    <col min="3" max="3" width="14.5703125" customWidth="1"/>
    <col min="4" max="4" width="11.5703125" customWidth="1"/>
    <col min="5" max="5" width="12.28515625" customWidth="1"/>
    <col min="6" max="6" width="11.5703125" customWidth="1"/>
    <col min="7" max="7" width="12.140625" customWidth="1"/>
    <col min="8" max="8" width="12.7109375" customWidth="1"/>
    <col min="9" max="9" width="10.7109375" customWidth="1"/>
    <col min="10" max="10" width="13.85546875" customWidth="1"/>
    <col min="12" max="12" width="17.140625" customWidth="1"/>
    <col min="13" max="13" width="16.5703125" customWidth="1"/>
  </cols>
  <sheetData>
    <row r="1" spans="1:14" ht="45.6" customHeight="1" x14ac:dyDescent="0.25"/>
    <row r="3" spans="1:14" x14ac:dyDescent="0.25">
      <c r="A3" s="44" t="s">
        <v>0</v>
      </c>
      <c r="B3" s="90"/>
      <c r="C3" s="90"/>
      <c r="D3" s="90"/>
      <c r="E3" s="90"/>
      <c r="F3" s="90"/>
      <c r="G3" s="90"/>
      <c r="H3" s="45"/>
    </row>
    <row r="4" spans="1:14" x14ac:dyDescent="0.25">
      <c r="A4" s="44" t="s">
        <v>1</v>
      </c>
      <c r="B4" s="90"/>
      <c r="C4" s="90"/>
      <c r="D4" s="90"/>
      <c r="E4" s="90"/>
      <c r="F4" s="90"/>
      <c r="G4" s="90"/>
      <c r="H4" s="45"/>
    </row>
    <row r="5" spans="1:14" x14ac:dyDescent="0.25">
      <c r="A5" s="44" t="s">
        <v>2</v>
      </c>
      <c r="B5" s="91"/>
      <c r="C5" s="91"/>
      <c r="D5" s="46"/>
      <c r="E5" s="1" t="s">
        <v>3</v>
      </c>
      <c r="F5" s="1"/>
    </row>
    <row r="6" spans="1:14" x14ac:dyDescent="0.25">
      <c r="A6" s="44" t="s">
        <v>4</v>
      </c>
      <c r="B6" s="90"/>
      <c r="C6" s="90"/>
      <c r="D6" s="90"/>
      <c r="E6" s="90"/>
      <c r="F6" s="90"/>
      <c r="G6" s="90"/>
      <c r="H6" s="45"/>
    </row>
    <row r="7" spans="1:14" x14ac:dyDescent="0.25">
      <c r="A7" s="44" t="s">
        <v>5</v>
      </c>
      <c r="B7" s="90"/>
      <c r="C7" s="90"/>
      <c r="D7" s="90"/>
      <c r="E7" s="90"/>
      <c r="F7" s="90"/>
      <c r="G7" s="90"/>
      <c r="H7" s="45"/>
    </row>
    <row r="8" spans="1:14" ht="29.1" customHeight="1" x14ac:dyDescent="0.25">
      <c r="A8" s="1"/>
    </row>
    <row r="9" spans="1:14" ht="12" customHeight="1" x14ac:dyDescent="0.25">
      <c r="A9" s="17" t="s">
        <v>6</v>
      </c>
      <c r="B9" s="18"/>
      <c r="C9" s="17"/>
      <c r="D9" s="87">
        <v>2026</v>
      </c>
      <c r="E9" s="88"/>
      <c r="F9" s="87">
        <v>2027</v>
      </c>
      <c r="G9" s="88"/>
      <c r="H9" s="87">
        <v>2028</v>
      </c>
      <c r="I9" s="88"/>
      <c r="J9" s="28" t="s">
        <v>7</v>
      </c>
      <c r="L9" s="7"/>
      <c r="M9" s="9"/>
    </row>
    <row r="10" spans="1:14" ht="43.5" customHeight="1" x14ac:dyDescent="0.25">
      <c r="A10" s="3" t="s">
        <v>8</v>
      </c>
      <c r="B10" s="42" t="s">
        <v>9</v>
      </c>
      <c r="C10" s="66" t="s">
        <v>10</v>
      </c>
      <c r="D10" s="67" t="s">
        <v>11</v>
      </c>
      <c r="E10" s="67" t="s">
        <v>12</v>
      </c>
      <c r="F10" s="67" t="s">
        <v>13</v>
      </c>
      <c r="G10" s="67" t="s">
        <v>14</v>
      </c>
      <c r="H10" s="67" t="s">
        <v>15</v>
      </c>
      <c r="I10" s="67" t="s">
        <v>16</v>
      </c>
      <c r="J10" s="83" t="s">
        <v>17</v>
      </c>
      <c r="K10" s="65" t="s">
        <v>18</v>
      </c>
      <c r="L10" s="7"/>
      <c r="M10" s="9"/>
    </row>
    <row r="11" spans="1:14" x14ac:dyDescent="0.25">
      <c r="A11" t="s">
        <v>19</v>
      </c>
      <c r="B11" s="22"/>
      <c r="C11" s="43">
        <f>D11+F11+H11</f>
        <v>0</v>
      </c>
      <c r="D11" s="43"/>
      <c r="E11" s="22">
        <f>B11*D11</f>
        <v>0</v>
      </c>
      <c r="F11" s="43"/>
      <c r="G11" s="22">
        <f>B11*F11</f>
        <v>0</v>
      </c>
      <c r="H11" s="43"/>
      <c r="I11" s="22">
        <f>B11*H11</f>
        <v>0</v>
      </c>
      <c r="J11" s="22">
        <f>(E11+G11+I11)</f>
        <v>0</v>
      </c>
      <c r="K11" s="63" t="s">
        <v>20</v>
      </c>
      <c r="L11" s="9"/>
      <c r="M11" s="9"/>
    </row>
    <row r="12" spans="1:14" x14ac:dyDescent="0.25">
      <c r="A12" t="s">
        <v>21</v>
      </c>
      <c r="B12" s="22"/>
      <c r="C12" s="43">
        <f t="shared" ref="C12:C14" si="0">D12+F12+H12</f>
        <v>0</v>
      </c>
      <c r="D12" s="43"/>
      <c r="E12" s="22">
        <f t="shared" ref="E12:E14" si="1">B12*D12</f>
        <v>0</v>
      </c>
      <c r="F12" s="43"/>
      <c r="G12" s="22">
        <f t="shared" ref="G12:G14" si="2">B12*F12</f>
        <v>0</v>
      </c>
      <c r="H12" s="43"/>
      <c r="I12" s="22">
        <f t="shared" ref="I12:I14" si="3">B12*H12</f>
        <v>0</v>
      </c>
      <c r="J12" s="22">
        <f t="shared" ref="J12:J14" si="4">(E12+G12+I12)</f>
        <v>0</v>
      </c>
      <c r="K12" s="63" t="s">
        <v>22</v>
      </c>
      <c r="L12" s="9"/>
      <c r="M12" s="9"/>
      <c r="N12" s="2"/>
    </row>
    <row r="13" spans="1:14" x14ac:dyDescent="0.25">
      <c r="A13" t="s">
        <v>23</v>
      </c>
      <c r="B13" s="22"/>
      <c r="C13" s="43">
        <f t="shared" si="0"/>
        <v>0</v>
      </c>
      <c r="D13" s="43"/>
      <c r="E13" s="22">
        <f t="shared" si="1"/>
        <v>0</v>
      </c>
      <c r="F13" s="43"/>
      <c r="G13" s="22">
        <f t="shared" si="2"/>
        <v>0</v>
      </c>
      <c r="H13" s="43"/>
      <c r="I13" s="22">
        <f t="shared" si="3"/>
        <v>0</v>
      </c>
      <c r="J13" s="22">
        <f t="shared" si="4"/>
        <v>0</v>
      </c>
      <c r="K13" s="63" t="s">
        <v>24</v>
      </c>
      <c r="L13" s="9"/>
      <c r="M13" s="9"/>
      <c r="N13" s="2"/>
    </row>
    <row r="14" spans="1:14" x14ac:dyDescent="0.25">
      <c r="A14" t="s">
        <v>23</v>
      </c>
      <c r="B14" s="22"/>
      <c r="C14" s="43">
        <f t="shared" si="0"/>
        <v>0</v>
      </c>
      <c r="D14" s="43"/>
      <c r="E14" s="22">
        <f t="shared" si="1"/>
        <v>0</v>
      </c>
      <c r="F14" s="43"/>
      <c r="G14" s="22">
        <f t="shared" si="2"/>
        <v>0</v>
      </c>
      <c r="H14" s="43"/>
      <c r="I14" s="22">
        <f t="shared" si="3"/>
        <v>0</v>
      </c>
      <c r="J14" s="22">
        <f t="shared" si="4"/>
        <v>0</v>
      </c>
      <c r="K14" s="63"/>
      <c r="L14" s="9"/>
      <c r="M14" s="9"/>
      <c r="N14" s="2"/>
    </row>
    <row r="15" spans="1:14" x14ac:dyDescent="0.25">
      <c r="A15" s="60" t="s">
        <v>7</v>
      </c>
      <c r="B15" s="61"/>
      <c r="C15" s="62">
        <f t="shared" ref="C15:I15" si="5">SUM(C11:C14)</f>
        <v>0</v>
      </c>
      <c r="D15" s="62">
        <f t="shared" si="5"/>
        <v>0</v>
      </c>
      <c r="E15" s="61">
        <f t="shared" si="5"/>
        <v>0</v>
      </c>
      <c r="F15" s="62">
        <f t="shared" si="5"/>
        <v>0</v>
      </c>
      <c r="G15" s="61">
        <f t="shared" si="5"/>
        <v>0</v>
      </c>
      <c r="H15" s="62">
        <f t="shared" si="5"/>
        <v>0</v>
      </c>
      <c r="I15" s="61">
        <f t="shared" si="5"/>
        <v>0</v>
      </c>
      <c r="J15" s="61">
        <f>E15+G15+I15</f>
        <v>0</v>
      </c>
      <c r="K15" s="63" t="s">
        <v>25</v>
      </c>
      <c r="L15" s="11"/>
      <c r="M15" s="11"/>
      <c r="N15" s="2"/>
    </row>
    <row r="16" spans="1:14" x14ac:dyDescent="0.25">
      <c r="A16" s="59" t="s">
        <v>26</v>
      </c>
      <c r="B16" s="24">
        <v>0.39</v>
      </c>
      <c r="E16" s="22"/>
      <c r="F16" s="23"/>
      <c r="G16" s="22"/>
      <c r="H16" s="23"/>
      <c r="I16" s="22"/>
      <c r="J16" s="22">
        <f>J15*$B$16</f>
        <v>0</v>
      </c>
      <c r="K16" s="63" t="s">
        <v>27</v>
      </c>
      <c r="L16" s="11"/>
      <c r="M16" s="11"/>
      <c r="N16" s="2"/>
    </row>
    <row r="17" spans="1:14" x14ac:dyDescent="0.25">
      <c r="A17" s="14" t="s">
        <v>28</v>
      </c>
      <c r="B17" s="15"/>
      <c r="C17" s="27"/>
      <c r="D17" s="27"/>
      <c r="E17" s="16"/>
      <c r="F17" s="16"/>
      <c r="G17" s="16"/>
      <c r="H17" s="16"/>
      <c r="I17" s="16"/>
      <c r="J17" s="16">
        <f>J15+J16</f>
        <v>0</v>
      </c>
      <c r="L17" s="11"/>
      <c r="M17" s="11"/>
      <c r="N17" s="2"/>
    </row>
    <row r="18" spans="1:14" x14ac:dyDescent="0.25">
      <c r="B18" s="8"/>
      <c r="C18" s="8"/>
      <c r="D18" s="8"/>
      <c r="E18" s="8"/>
      <c r="F18" s="8"/>
      <c r="G18" s="8"/>
      <c r="H18" s="8"/>
      <c r="I18" s="8"/>
      <c r="J18" s="8"/>
      <c r="L18" s="9"/>
      <c r="M18" s="9"/>
      <c r="N18" s="2"/>
    </row>
    <row r="19" spans="1:14" x14ac:dyDescent="0.25">
      <c r="A19" s="3" t="s">
        <v>29</v>
      </c>
      <c r="B19" s="4"/>
      <c r="C19" s="4"/>
      <c r="D19" s="4"/>
      <c r="E19" s="4"/>
      <c r="F19" s="4"/>
      <c r="G19" s="4"/>
      <c r="H19" s="4"/>
      <c r="I19" s="4"/>
      <c r="J19" s="4"/>
      <c r="L19" s="11"/>
      <c r="M19" s="11"/>
      <c r="N19" s="2"/>
    </row>
    <row r="20" spans="1:14" x14ac:dyDescent="0.25">
      <c r="A20" s="21" t="s">
        <v>30</v>
      </c>
      <c r="B20" s="4"/>
      <c r="C20" s="4"/>
      <c r="D20" s="4"/>
      <c r="E20" s="4"/>
      <c r="F20" s="4"/>
      <c r="G20" s="4"/>
      <c r="H20" s="4"/>
      <c r="I20" s="4"/>
      <c r="J20" s="4"/>
      <c r="L20" s="11"/>
      <c r="M20" s="11"/>
      <c r="N20" s="2"/>
    </row>
    <row r="21" spans="1:14" x14ac:dyDescent="0.25">
      <c r="A21" t="s">
        <v>31</v>
      </c>
      <c r="B21" s="8"/>
      <c r="C21" s="8"/>
      <c r="D21" s="8"/>
      <c r="E21" s="8"/>
      <c r="F21" s="8"/>
      <c r="G21" s="8"/>
      <c r="H21" s="8"/>
      <c r="I21" s="8"/>
      <c r="J21" s="8">
        <f>SUM(E21:I21)</f>
        <v>0</v>
      </c>
      <c r="L21" s="9"/>
      <c r="M21" s="9"/>
      <c r="N21" s="2"/>
    </row>
    <row r="22" spans="1:14" x14ac:dyDescent="0.25">
      <c r="A22" t="s">
        <v>32</v>
      </c>
      <c r="B22" s="8"/>
      <c r="C22" s="8"/>
      <c r="D22" s="8"/>
      <c r="E22" s="8"/>
      <c r="F22" s="8"/>
      <c r="G22" s="8"/>
      <c r="H22" s="8"/>
      <c r="I22" s="8"/>
      <c r="J22" s="8">
        <f>SUM(E22:I22)</f>
        <v>0</v>
      </c>
      <c r="L22" s="9"/>
      <c r="M22" s="9"/>
      <c r="N22" s="2"/>
    </row>
    <row r="23" spans="1:14" x14ac:dyDescent="0.25">
      <c r="A23" s="14" t="s">
        <v>33</v>
      </c>
      <c r="B23" s="15"/>
      <c r="C23" s="15"/>
      <c r="D23" s="15"/>
      <c r="E23" s="16">
        <f>SUM(E21:E22)</f>
        <v>0</v>
      </c>
      <c r="F23" s="16"/>
      <c r="G23" s="16">
        <f>SUM(G21:G22)</f>
        <v>0</v>
      </c>
      <c r="H23" s="16"/>
      <c r="I23" s="16">
        <f>SUM(I21:I22)</f>
        <v>0</v>
      </c>
      <c r="J23" s="16">
        <f>SUM(E23:I23)</f>
        <v>0</v>
      </c>
      <c r="L23" s="9"/>
      <c r="M23" s="9"/>
      <c r="N23" s="2"/>
    </row>
    <row r="24" spans="1:14" x14ac:dyDescent="0.25">
      <c r="A24" s="1"/>
      <c r="B24" s="19"/>
      <c r="C24" s="19"/>
      <c r="D24" s="19"/>
      <c r="E24" s="20"/>
      <c r="F24" s="20"/>
      <c r="G24" s="20"/>
      <c r="H24" s="20"/>
      <c r="I24" s="20"/>
      <c r="J24" s="20"/>
      <c r="L24" s="9"/>
      <c r="M24" s="9"/>
      <c r="N24" s="2"/>
    </row>
    <row r="25" spans="1:14" x14ac:dyDescent="0.25">
      <c r="A25" s="78" t="s">
        <v>34</v>
      </c>
      <c r="B25" s="78"/>
      <c r="C25" s="78"/>
      <c r="D25" s="78"/>
      <c r="E25" s="78"/>
      <c r="F25" s="78"/>
      <c r="G25" s="78"/>
      <c r="H25" s="78"/>
      <c r="I25" s="78"/>
      <c r="J25" s="79">
        <f>(J17+J23)*0.19</f>
        <v>0</v>
      </c>
      <c r="K25" s="63" t="s">
        <v>35</v>
      </c>
      <c r="L25" s="9"/>
      <c r="M25" s="9"/>
      <c r="N25" s="2"/>
    </row>
    <row r="26" spans="1:14" x14ac:dyDescent="0.25">
      <c r="A26" s="72" t="s">
        <v>36</v>
      </c>
      <c r="B26" s="19"/>
      <c r="C26" s="19"/>
      <c r="D26" s="19"/>
      <c r="E26" s="20"/>
      <c r="F26" s="20"/>
      <c r="G26" s="20"/>
      <c r="H26" s="20"/>
      <c r="I26" s="20"/>
      <c r="J26" s="20"/>
      <c r="L26" s="9"/>
      <c r="M26" s="9"/>
      <c r="N26" s="2"/>
    </row>
    <row r="27" spans="1:14" x14ac:dyDescent="0.25">
      <c r="B27" s="19"/>
      <c r="C27" s="19"/>
      <c r="D27" s="19"/>
      <c r="E27" s="20"/>
      <c r="F27" s="20"/>
      <c r="G27" s="20"/>
      <c r="H27" s="20"/>
      <c r="I27" s="20"/>
      <c r="J27" s="20"/>
      <c r="L27" s="9"/>
      <c r="M27" s="9"/>
      <c r="N27" s="2"/>
    </row>
    <row r="28" spans="1:14" x14ac:dyDescent="0.25">
      <c r="A28" s="3" t="s">
        <v>37</v>
      </c>
      <c r="B28" s="3"/>
      <c r="C28" s="3"/>
      <c r="D28" s="3"/>
      <c r="E28" s="3"/>
      <c r="F28" s="3"/>
      <c r="G28" s="3"/>
      <c r="H28" s="3"/>
      <c r="I28" s="3"/>
      <c r="J28" s="3"/>
      <c r="L28" s="9"/>
      <c r="M28" s="9"/>
      <c r="N28" s="2"/>
    </row>
    <row r="29" spans="1:14" ht="14.45" customHeight="1" x14ac:dyDescent="0.25">
      <c r="A29" s="21" t="s">
        <v>38</v>
      </c>
      <c r="B29" s="21"/>
      <c r="C29" s="21"/>
      <c r="D29" s="21"/>
      <c r="E29" s="21"/>
      <c r="F29" s="21"/>
      <c r="G29" s="21"/>
      <c r="H29" s="21"/>
      <c r="I29" s="21"/>
      <c r="J29" s="21"/>
      <c r="L29" s="11"/>
      <c r="M29" s="11"/>
    </row>
    <row r="30" spans="1:14" x14ac:dyDescent="0.25">
      <c r="A30" t="s">
        <v>39</v>
      </c>
      <c r="B30" s="22"/>
      <c r="C30" s="22"/>
      <c r="D30" s="22"/>
      <c r="E30" s="22"/>
      <c r="F30" s="22"/>
      <c r="G30" s="22"/>
      <c r="H30" s="22"/>
      <c r="I30" s="22"/>
      <c r="J30" s="22">
        <f>SUM(E30:I30)</f>
        <v>0</v>
      </c>
      <c r="L30" s="11"/>
      <c r="M30" s="11"/>
    </row>
    <row r="31" spans="1:14" x14ac:dyDescent="0.25">
      <c r="A31" t="s">
        <v>40</v>
      </c>
      <c r="B31" s="22"/>
      <c r="C31" s="22"/>
      <c r="D31" s="22"/>
      <c r="E31" s="22"/>
      <c r="F31" s="22"/>
      <c r="G31" s="22"/>
      <c r="H31" s="22"/>
      <c r="I31" s="22"/>
      <c r="J31" s="22">
        <f>SUM(E31:I31)</f>
        <v>0</v>
      </c>
      <c r="L31" s="11"/>
      <c r="M31" s="11"/>
    </row>
    <row r="32" spans="1:14" x14ac:dyDescent="0.25">
      <c r="A32" s="14" t="s">
        <v>41</v>
      </c>
      <c r="B32" s="15"/>
      <c r="C32" s="15"/>
      <c r="D32" s="15"/>
      <c r="E32" s="16">
        <f>SUM(E30:E31)</f>
        <v>0</v>
      </c>
      <c r="F32" s="16"/>
      <c r="G32" s="16">
        <f>SUM(G30:G31)</f>
        <v>0</v>
      </c>
      <c r="H32" s="16"/>
      <c r="I32" s="16">
        <f>SUM(I30:I31)</f>
        <v>0</v>
      </c>
      <c r="J32" s="16">
        <f>SUM(J30:J31)</f>
        <v>0</v>
      </c>
      <c r="L32" s="11"/>
      <c r="M32" s="11"/>
    </row>
    <row r="33" spans="1:13" x14ac:dyDescent="0.25">
      <c r="A33" s="3"/>
      <c r="B33" s="68"/>
      <c r="C33" s="69"/>
      <c r="D33" s="69"/>
      <c r="E33" s="70"/>
      <c r="F33" s="70"/>
      <c r="G33" s="70"/>
      <c r="H33" s="70"/>
      <c r="I33" s="70"/>
      <c r="J33" s="71"/>
      <c r="L33" s="9"/>
      <c r="M33" s="9"/>
    </row>
    <row r="34" spans="1:13" x14ac:dyDescent="0.25">
      <c r="A34" s="1"/>
      <c r="B34" s="73"/>
      <c r="C34" s="2"/>
      <c r="D34" s="2"/>
      <c r="E34" s="74"/>
      <c r="F34" s="74"/>
      <c r="G34" s="74"/>
      <c r="H34" s="74"/>
      <c r="I34" s="74"/>
      <c r="J34" s="49"/>
      <c r="K34" s="75"/>
      <c r="L34" s="76"/>
      <c r="M34" s="76"/>
    </row>
    <row r="35" spans="1:13" x14ac:dyDescent="0.25">
      <c r="A35" s="78" t="s">
        <v>42</v>
      </c>
      <c r="B35" s="79"/>
      <c r="C35" s="80"/>
      <c r="D35" s="80"/>
      <c r="E35" s="81"/>
      <c r="F35" s="81"/>
      <c r="G35" s="81"/>
      <c r="H35" s="81"/>
      <c r="I35" s="81"/>
      <c r="J35" s="82">
        <f>J17+J23+J25+J32</f>
        <v>0</v>
      </c>
      <c r="L35" s="11"/>
      <c r="M35" s="11"/>
    </row>
    <row r="36" spans="1:13" x14ac:dyDescent="0.25">
      <c r="B36" s="72"/>
      <c r="C36" s="72"/>
      <c r="D36" s="72"/>
      <c r="E36" s="72"/>
      <c r="F36" s="72"/>
      <c r="G36" s="72"/>
      <c r="H36" s="72"/>
      <c r="I36" s="72"/>
      <c r="J36" s="72"/>
      <c r="L36" s="9"/>
      <c r="M36" s="9"/>
    </row>
    <row r="37" spans="1:13" x14ac:dyDescent="0.25">
      <c r="A37" s="72"/>
      <c r="B37" s="72"/>
      <c r="C37" s="72"/>
      <c r="D37" s="72"/>
      <c r="E37" s="72"/>
      <c r="F37" s="72"/>
      <c r="G37" s="72"/>
      <c r="H37" s="72"/>
      <c r="I37" s="72"/>
      <c r="J37" s="72"/>
      <c r="L37" s="9"/>
      <c r="M37" s="9"/>
    </row>
    <row r="38" spans="1:13" x14ac:dyDescent="0.25">
      <c r="A38" s="54" t="s">
        <v>43</v>
      </c>
      <c r="B38" s="57">
        <v>2026</v>
      </c>
      <c r="C38" s="57">
        <v>2027</v>
      </c>
      <c r="D38" s="57">
        <v>2028</v>
      </c>
      <c r="E38" s="72"/>
      <c r="F38" s="72"/>
      <c r="G38" s="72"/>
      <c r="H38" s="72"/>
      <c r="I38" s="72"/>
      <c r="J38" s="72"/>
      <c r="L38" s="9"/>
      <c r="M38" s="9"/>
    </row>
    <row r="39" spans="1:13" ht="25.5" customHeight="1" x14ac:dyDescent="0.25">
      <c r="A39" s="89" t="s">
        <v>44</v>
      </c>
      <c r="B39" s="89"/>
      <c r="C39" s="89"/>
      <c r="D39" s="89"/>
      <c r="E39" s="72"/>
      <c r="F39" s="72"/>
      <c r="G39" s="72"/>
      <c r="H39" s="72"/>
      <c r="I39" s="72"/>
      <c r="J39" s="72"/>
      <c r="L39" s="9"/>
      <c r="M39" s="9"/>
    </row>
    <row r="40" spans="1:13" x14ac:dyDescent="0.25">
      <c r="B40" s="58">
        <v>0</v>
      </c>
      <c r="C40" s="58">
        <v>0</v>
      </c>
      <c r="D40" s="58">
        <v>0</v>
      </c>
      <c r="E40" s="72" t="s">
        <v>45</v>
      </c>
      <c r="F40" s="72"/>
      <c r="G40" s="72"/>
      <c r="H40" s="72"/>
      <c r="I40" s="72"/>
      <c r="J40" s="72"/>
      <c r="L40" s="9"/>
      <c r="M40" s="9"/>
    </row>
    <row r="41" spans="1:13" x14ac:dyDescent="0.25">
      <c r="B41" s="58">
        <v>0</v>
      </c>
      <c r="C41" s="58">
        <v>0</v>
      </c>
      <c r="D41" s="58">
        <v>0</v>
      </c>
      <c r="E41" s="55" t="s">
        <v>46</v>
      </c>
      <c r="F41" s="25"/>
      <c r="G41" s="25"/>
      <c r="H41" s="25"/>
      <c r="I41" s="25"/>
      <c r="J41" s="25"/>
      <c r="L41" s="12"/>
      <c r="M41" s="12"/>
    </row>
    <row r="42" spans="1:13" x14ac:dyDescent="0.25">
      <c r="B42" s="58">
        <v>0</v>
      </c>
      <c r="C42" s="58">
        <v>0</v>
      </c>
      <c r="D42" s="58">
        <v>0</v>
      </c>
      <c r="E42" s="55" t="s">
        <v>47</v>
      </c>
      <c r="L42" s="9"/>
      <c r="M42" s="9"/>
    </row>
    <row r="43" spans="1:13" x14ac:dyDescent="0.25">
      <c r="B43" s="58">
        <v>0</v>
      </c>
      <c r="C43" s="58">
        <v>0</v>
      </c>
      <c r="D43" s="58">
        <v>0</v>
      </c>
      <c r="E43" s="19"/>
      <c r="F43" s="19"/>
      <c r="G43" s="19"/>
      <c r="H43" s="19"/>
      <c r="I43" s="19"/>
      <c r="J43" s="19"/>
      <c r="L43" s="9"/>
      <c r="M43" s="9"/>
    </row>
    <row r="44" spans="1:13" ht="15.75" thickBot="1" x14ac:dyDescent="0.3">
      <c r="A44" s="54" t="s">
        <v>7</v>
      </c>
      <c r="B44" s="56">
        <f>SUM(B40:B43)</f>
        <v>0</v>
      </c>
      <c r="C44" s="56">
        <f t="shared" ref="C44" si="6">SUM(C40:C43)</f>
        <v>0</v>
      </c>
      <c r="D44" s="56">
        <f>SUM(D40:D43)</f>
        <v>0</v>
      </c>
      <c r="G44" s="39"/>
      <c r="H44" s="39"/>
      <c r="I44" s="39"/>
      <c r="M44" s="8"/>
    </row>
    <row r="45" spans="1:13" x14ac:dyDescent="0.25">
      <c r="B45" s="19"/>
      <c r="C45" s="26"/>
      <c r="D45" s="26"/>
      <c r="M45" s="8"/>
    </row>
    <row r="46" spans="1:13" x14ac:dyDescent="0.25">
      <c r="M46" s="8"/>
    </row>
    <row r="47" spans="1:13" x14ac:dyDescent="0.25">
      <c r="A47" s="37" t="s">
        <v>48</v>
      </c>
      <c r="B47" s="38" t="s">
        <v>49</v>
      </c>
      <c r="C47" s="38" t="s">
        <v>50</v>
      </c>
      <c r="D47" s="39"/>
    </row>
    <row r="48" spans="1:13" x14ac:dyDescent="0.25">
      <c r="A48" t="s">
        <v>51</v>
      </c>
      <c r="B48" s="6"/>
      <c r="C48" s="13">
        <f>$J$35*B48</f>
        <v>0</v>
      </c>
      <c r="D48" s="13"/>
    </row>
    <row r="49" spans="1:4" x14ac:dyDescent="0.25">
      <c r="A49" t="s">
        <v>52</v>
      </c>
      <c r="B49" s="6"/>
      <c r="C49" s="13">
        <f t="shared" ref="C49:C50" si="7">$J$35*B49</f>
        <v>0</v>
      </c>
      <c r="D49" s="13"/>
    </row>
    <row r="50" spans="1:4" x14ac:dyDescent="0.25">
      <c r="A50" t="s">
        <v>53</v>
      </c>
      <c r="B50" s="6"/>
      <c r="C50" s="13">
        <f t="shared" si="7"/>
        <v>0</v>
      </c>
      <c r="D50" s="77" t="s">
        <v>54</v>
      </c>
    </row>
    <row r="51" spans="1:4" x14ac:dyDescent="0.25">
      <c r="A51" s="40" t="s">
        <v>55</v>
      </c>
      <c r="B51" s="40"/>
      <c r="C51" s="41">
        <f>SUM(C48:C50)</f>
        <v>0</v>
      </c>
      <c r="D51" s="49"/>
    </row>
  </sheetData>
  <mergeCells count="9">
    <mergeCell ref="H9:I9"/>
    <mergeCell ref="A39:D39"/>
    <mergeCell ref="B7:G7"/>
    <mergeCell ref="B3:G3"/>
    <mergeCell ref="B4:G4"/>
    <mergeCell ref="B6:G6"/>
    <mergeCell ref="B5:C5"/>
    <mergeCell ref="D9:E9"/>
    <mergeCell ref="F9:G9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E493-4A7E-41DE-94C4-5A1DCCF3CCD8}">
  <dimension ref="A1:O41"/>
  <sheetViews>
    <sheetView workbookViewId="0">
      <selection activeCell="L27" sqref="L27"/>
    </sheetView>
  </sheetViews>
  <sheetFormatPr defaultColWidth="8.5703125" defaultRowHeight="15" x14ac:dyDescent="0.25"/>
  <cols>
    <col min="1" max="1" width="50.85546875" customWidth="1"/>
    <col min="2" max="2" width="12.85546875" customWidth="1"/>
    <col min="3" max="3" width="13" customWidth="1"/>
    <col min="4" max="4" width="14.85546875" customWidth="1"/>
    <col min="5" max="5" width="14.7109375" customWidth="1"/>
    <col min="6" max="6" width="14.42578125" customWidth="1"/>
    <col min="7" max="7" width="14.140625" customWidth="1"/>
    <col min="8" max="8" width="14.42578125" customWidth="1"/>
    <col min="9" max="9" width="14" customWidth="1"/>
    <col min="10" max="10" width="15.85546875" customWidth="1"/>
    <col min="11" max="11" width="12.5703125" customWidth="1"/>
    <col min="12" max="12" width="17.140625" customWidth="1"/>
    <col min="13" max="13" width="16.5703125" customWidth="1"/>
    <col min="15" max="15" width="12.85546875" bestFit="1" customWidth="1"/>
  </cols>
  <sheetData>
    <row r="1" spans="1:14" ht="45.6" customHeight="1" x14ac:dyDescent="0.25"/>
    <row r="3" spans="1:14" x14ac:dyDescent="0.25">
      <c r="A3" s="44" t="s">
        <v>0</v>
      </c>
      <c r="B3" s="90"/>
      <c r="C3" s="90"/>
      <c r="D3" s="90"/>
      <c r="E3" s="90"/>
      <c r="F3" s="90"/>
      <c r="G3" s="90"/>
      <c r="H3" s="45"/>
    </row>
    <row r="4" spans="1:14" x14ac:dyDescent="0.25">
      <c r="A4" s="44" t="s">
        <v>1</v>
      </c>
      <c r="B4" s="90"/>
      <c r="C4" s="90"/>
      <c r="D4" s="90"/>
      <c r="E4" s="90"/>
      <c r="F4" s="90"/>
      <c r="G4" s="90"/>
      <c r="H4" s="45"/>
    </row>
    <row r="5" spans="1:14" x14ac:dyDescent="0.25">
      <c r="A5" s="44" t="s">
        <v>2</v>
      </c>
      <c r="B5" s="91"/>
      <c r="C5" s="91"/>
      <c r="D5" s="46"/>
      <c r="E5" s="1" t="s">
        <v>3</v>
      </c>
      <c r="F5" s="1"/>
    </row>
    <row r="6" spans="1:14" x14ac:dyDescent="0.25">
      <c r="A6" s="44" t="s">
        <v>4</v>
      </c>
      <c r="B6" s="90"/>
      <c r="C6" s="90"/>
      <c r="D6" s="90"/>
      <c r="E6" s="90"/>
      <c r="F6" s="90"/>
      <c r="G6" s="90"/>
      <c r="H6" s="45"/>
    </row>
    <row r="7" spans="1:14" x14ac:dyDescent="0.25">
      <c r="A7" s="44" t="s">
        <v>5</v>
      </c>
      <c r="B7" s="90"/>
      <c r="C7" s="90"/>
      <c r="D7" s="90"/>
      <c r="E7" s="90"/>
      <c r="F7" s="90"/>
      <c r="G7" s="90"/>
      <c r="H7" s="45"/>
    </row>
    <row r="8" spans="1:14" x14ac:dyDescent="0.25">
      <c r="A8" s="1"/>
    </row>
    <row r="9" spans="1:14" x14ac:dyDescent="0.25">
      <c r="A9" s="17" t="s">
        <v>6</v>
      </c>
      <c r="B9" s="18"/>
      <c r="C9" s="17"/>
      <c r="D9" s="92">
        <v>2026</v>
      </c>
      <c r="E9" s="92"/>
      <c r="F9" s="92">
        <v>2027</v>
      </c>
      <c r="G9" s="92"/>
      <c r="H9" s="92">
        <v>2028</v>
      </c>
      <c r="I9" s="92"/>
      <c r="J9" s="28" t="s">
        <v>50</v>
      </c>
      <c r="K9" s="8"/>
      <c r="L9" s="7"/>
      <c r="M9" s="9"/>
    </row>
    <row r="10" spans="1:14" ht="30" customHeight="1" x14ac:dyDescent="0.25">
      <c r="A10" s="3" t="s">
        <v>8</v>
      </c>
      <c r="B10" s="42" t="s">
        <v>56</v>
      </c>
      <c r="C10" s="66" t="s">
        <v>10</v>
      </c>
      <c r="D10" s="42" t="s">
        <v>57</v>
      </c>
      <c r="E10" s="42" t="s">
        <v>58</v>
      </c>
      <c r="F10" s="42" t="s">
        <v>59</v>
      </c>
      <c r="G10" s="42" t="s">
        <v>60</v>
      </c>
      <c r="H10" s="42" t="s">
        <v>61</v>
      </c>
      <c r="I10" s="42" t="s">
        <v>62</v>
      </c>
      <c r="J10" s="84" t="s">
        <v>63</v>
      </c>
      <c r="K10" s="8"/>
      <c r="L10" s="7"/>
      <c r="M10" s="9"/>
    </row>
    <row r="11" spans="1:14" ht="12.75" customHeight="1" x14ac:dyDescent="0.25">
      <c r="A11" s="48" t="s">
        <v>64</v>
      </c>
      <c r="B11" s="42"/>
      <c r="C11" s="42"/>
      <c r="D11" s="42"/>
      <c r="E11" s="42"/>
      <c r="F11" s="42"/>
      <c r="G11" s="42"/>
      <c r="H11" s="42"/>
      <c r="I11" s="42"/>
      <c r="J11" s="47"/>
      <c r="K11" s="65" t="s">
        <v>18</v>
      </c>
      <c r="L11" s="7"/>
      <c r="M11" s="9"/>
    </row>
    <row r="12" spans="1:14" x14ac:dyDescent="0.25">
      <c r="A12" t="s">
        <v>19</v>
      </c>
      <c r="B12" s="22"/>
      <c r="C12" s="43">
        <f>D12+F12+H12</f>
        <v>0</v>
      </c>
      <c r="D12" s="43"/>
      <c r="E12" s="22">
        <f>B12*D12</f>
        <v>0</v>
      </c>
      <c r="F12" s="43"/>
      <c r="G12" s="22">
        <f>B12*F12</f>
        <v>0</v>
      </c>
      <c r="H12" s="43"/>
      <c r="I12" s="22">
        <f>B12*H12</f>
        <v>0</v>
      </c>
      <c r="J12" s="22">
        <f>E12+G12+I12</f>
        <v>0</v>
      </c>
      <c r="K12" s="63" t="s">
        <v>20</v>
      </c>
      <c r="L12" s="9"/>
      <c r="M12" s="9"/>
    </row>
    <row r="13" spans="1:14" x14ac:dyDescent="0.25">
      <c r="A13" t="s">
        <v>21</v>
      </c>
      <c r="B13" s="22"/>
      <c r="C13" s="43">
        <f t="shared" ref="C13:C15" si="0">D13+F13+H13</f>
        <v>0</v>
      </c>
      <c r="D13" s="43"/>
      <c r="E13" s="22">
        <f t="shared" ref="E13:E15" si="1">B13*D13</f>
        <v>0</v>
      </c>
      <c r="F13" s="43"/>
      <c r="G13" s="22">
        <f t="shared" ref="G13:G15" si="2">B13*F13</f>
        <v>0</v>
      </c>
      <c r="H13" s="43"/>
      <c r="I13" s="22">
        <f t="shared" ref="I13:I15" si="3">B13*H13</f>
        <v>0</v>
      </c>
      <c r="J13" s="22">
        <f t="shared" ref="J13:J15" si="4">E13+G13+I13</f>
        <v>0</v>
      </c>
      <c r="K13" s="63" t="s">
        <v>22</v>
      </c>
      <c r="L13" s="9"/>
      <c r="M13" s="9"/>
      <c r="N13" s="2"/>
    </row>
    <row r="14" spans="1:14" x14ac:dyDescent="0.25">
      <c r="A14" t="s">
        <v>65</v>
      </c>
      <c r="B14" s="22"/>
      <c r="C14" s="43">
        <f t="shared" si="0"/>
        <v>0</v>
      </c>
      <c r="D14" s="43"/>
      <c r="E14" s="22">
        <f t="shared" si="1"/>
        <v>0</v>
      </c>
      <c r="F14" s="43"/>
      <c r="G14" s="22">
        <f t="shared" si="2"/>
        <v>0</v>
      </c>
      <c r="H14" s="43"/>
      <c r="I14" s="22">
        <f t="shared" si="3"/>
        <v>0</v>
      </c>
      <c r="J14" s="22">
        <f t="shared" si="4"/>
        <v>0</v>
      </c>
      <c r="K14" s="63" t="s">
        <v>24</v>
      </c>
      <c r="L14" s="9"/>
      <c r="M14" s="9"/>
      <c r="N14" s="2"/>
    </row>
    <row r="15" spans="1:14" x14ac:dyDescent="0.25">
      <c r="A15" t="s">
        <v>23</v>
      </c>
      <c r="B15" s="22"/>
      <c r="C15" s="43">
        <f t="shared" si="0"/>
        <v>0</v>
      </c>
      <c r="D15" s="43"/>
      <c r="E15" s="22">
        <f t="shared" si="1"/>
        <v>0</v>
      </c>
      <c r="F15" s="43"/>
      <c r="G15" s="22">
        <f t="shared" si="2"/>
        <v>0</v>
      </c>
      <c r="H15" s="43"/>
      <c r="I15" s="22">
        <f t="shared" si="3"/>
        <v>0</v>
      </c>
      <c r="J15" s="22">
        <f t="shared" si="4"/>
        <v>0</v>
      </c>
      <c r="K15" s="63"/>
      <c r="L15" s="9"/>
      <c r="M15" s="9"/>
      <c r="N15" s="2"/>
    </row>
    <row r="16" spans="1:14" x14ac:dyDescent="0.25">
      <c r="A16" s="60" t="s">
        <v>7</v>
      </c>
      <c r="B16" s="61"/>
      <c r="C16" s="62">
        <f t="shared" ref="C16:I16" si="5">SUM(C12:C15)</f>
        <v>0</v>
      </c>
      <c r="D16" s="62">
        <f t="shared" si="5"/>
        <v>0</v>
      </c>
      <c r="E16" s="61">
        <f>SUM(E12:E15)</f>
        <v>0</v>
      </c>
      <c r="F16" s="62">
        <f t="shared" si="5"/>
        <v>0</v>
      </c>
      <c r="G16" s="61">
        <f t="shared" si="5"/>
        <v>0</v>
      </c>
      <c r="H16" s="62">
        <f t="shared" si="5"/>
        <v>0</v>
      </c>
      <c r="I16" s="61">
        <f t="shared" si="5"/>
        <v>0</v>
      </c>
      <c r="J16" s="61">
        <f>E16+G16+I16</f>
        <v>0</v>
      </c>
      <c r="K16" s="63" t="s">
        <v>25</v>
      </c>
      <c r="L16" s="11"/>
      <c r="M16" s="11"/>
      <c r="N16" s="2"/>
    </row>
    <row r="17" spans="1:15" x14ac:dyDescent="0.25">
      <c r="A17" s="59" t="s">
        <v>26</v>
      </c>
      <c r="B17" s="24">
        <v>0.39</v>
      </c>
      <c r="D17" s="23"/>
      <c r="E17" s="22"/>
      <c r="F17" s="23"/>
      <c r="G17" s="22"/>
      <c r="H17" s="23"/>
      <c r="I17" s="22"/>
      <c r="J17" s="22">
        <f>J16*B17</f>
        <v>0</v>
      </c>
      <c r="K17" s="63" t="s">
        <v>27</v>
      </c>
      <c r="L17" s="11"/>
      <c r="M17" s="11"/>
      <c r="N17" s="2"/>
    </row>
    <row r="18" spans="1:15" x14ac:dyDescent="0.25">
      <c r="A18" s="14" t="s">
        <v>28</v>
      </c>
      <c r="B18" s="15"/>
      <c r="C18" s="27"/>
      <c r="D18" s="27"/>
      <c r="E18" s="16"/>
      <c r="F18" s="16"/>
      <c r="G18" s="16"/>
      <c r="H18" s="16"/>
      <c r="I18" s="16"/>
      <c r="J18" s="16">
        <f>J16+J17</f>
        <v>0</v>
      </c>
      <c r="K18" s="63" t="s">
        <v>66</v>
      </c>
      <c r="L18" s="11"/>
      <c r="M18" s="11"/>
      <c r="N18" s="2"/>
    </row>
    <row r="19" spans="1:15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9"/>
      <c r="N19" s="2"/>
    </row>
    <row r="20" spans="1:15" x14ac:dyDescent="0.25">
      <c r="A20" s="14" t="s">
        <v>67</v>
      </c>
      <c r="B20" s="16"/>
      <c r="C20" s="29"/>
      <c r="D20" s="29"/>
      <c r="E20" s="30"/>
      <c r="F20" s="30"/>
      <c r="G20" s="30"/>
      <c r="H20" s="30"/>
      <c r="I20" s="30"/>
      <c r="J20" s="31">
        <f>J18*0.4</f>
        <v>0</v>
      </c>
      <c r="K20" s="64" t="s">
        <v>68</v>
      </c>
      <c r="L20" s="11"/>
      <c r="M20" s="11"/>
    </row>
    <row r="21" spans="1:15" x14ac:dyDescent="0.25">
      <c r="A21" s="21" t="s">
        <v>69</v>
      </c>
      <c r="B21" s="21"/>
      <c r="C21" s="21"/>
      <c r="D21" s="21"/>
      <c r="E21" s="21"/>
      <c r="F21" s="21"/>
      <c r="G21" s="21"/>
      <c r="H21" s="21"/>
      <c r="I21" s="21"/>
      <c r="J21" s="21"/>
      <c r="K21" s="10"/>
      <c r="L21" s="9"/>
      <c r="M21" s="9"/>
    </row>
    <row r="22" spans="1:15" x14ac:dyDescent="0.25">
      <c r="B22" s="19"/>
      <c r="C22" s="26"/>
      <c r="D22" s="26"/>
      <c r="E22" s="25"/>
      <c r="F22" s="25"/>
      <c r="G22" s="25"/>
      <c r="H22" s="25"/>
      <c r="I22" s="25"/>
      <c r="J22" s="25"/>
      <c r="K22" s="10"/>
      <c r="L22" s="12"/>
      <c r="M22" s="12"/>
    </row>
    <row r="23" spans="1:15" x14ac:dyDescent="0.25">
      <c r="A23" s="32" t="s">
        <v>42</v>
      </c>
      <c r="B23" s="33"/>
      <c r="C23" s="34"/>
      <c r="D23" s="34"/>
      <c r="E23" s="35"/>
      <c r="F23" s="35"/>
      <c r="G23" s="35"/>
      <c r="H23" s="35"/>
      <c r="I23" s="35"/>
      <c r="J23" s="36">
        <f>J18+J20</f>
        <v>0</v>
      </c>
      <c r="K23" s="10"/>
      <c r="L23" s="9"/>
      <c r="M23" s="9"/>
    </row>
    <row r="24" spans="1:15" x14ac:dyDescent="0.25">
      <c r="A24" s="17"/>
      <c r="B24" s="50"/>
      <c r="C24" s="51"/>
      <c r="D24" s="51"/>
      <c r="E24" s="52"/>
      <c r="F24" s="52"/>
      <c r="G24" s="52"/>
      <c r="H24" s="52"/>
      <c r="I24" s="52"/>
      <c r="J24" s="53"/>
      <c r="K24" s="10"/>
      <c r="L24" s="9"/>
      <c r="M24" s="9"/>
      <c r="O24" s="13"/>
    </row>
    <row r="25" spans="1:15" x14ac:dyDescent="0.25">
      <c r="E25" s="19"/>
      <c r="F25" s="19"/>
      <c r="G25" s="19"/>
      <c r="H25" s="19"/>
      <c r="I25" s="19"/>
      <c r="J25" s="19"/>
      <c r="K25" s="8"/>
      <c r="L25" s="9"/>
      <c r="M25" s="9"/>
    </row>
    <row r="26" spans="1:15" x14ac:dyDescent="0.25">
      <c r="A26" s="54" t="s">
        <v>43</v>
      </c>
      <c r="B26" s="57">
        <v>2026</v>
      </c>
      <c r="C26" s="57">
        <v>2027</v>
      </c>
      <c r="D26" s="57">
        <v>2028</v>
      </c>
      <c r="F26" s="19"/>
      <c r="G26" s="19"/>
      <c r="H26" s="19"/>
      <c r="I26" s="19"/>
      <c r="J26" s="19"/>
      <c r="K26" s="8"/>
      <c r="L26" s="9"/>
      <c r="M26" s="9"/>
    </row>
    <row r="27" spans="1:15" ht="36.75" customHeight="1" x14ac:dyDescent="0.25">
      <c r="A27" s="89" t="s">
        <v>70</v>
      </c>
      <c r="B27" s="89"/>
      <c r="C27" s="89"/>
      <c r="D27" s="89"/>
      <c r="E27" s="19"/>
      <c r="F27" s="19"/>
      <c r="G27" s="19"/>
      <c r="H27" s="19"/>
      <c r="I27" s="19"/>
      <c r="J27" s="19"/>
      <c r="K27" s="8"/>
      <c r="L27" s="9"/>
      <c r="M27" s="9"/>
    </row>
    <row r="28" spans="1:15" x14ac:dyDescent="0.25">
      <c r="B28" s="58">
        <v>0</v>
      </c>
      <c r="C28" s="58">
        <v>0</v>
      </c>
      <c r="D28" s="58">
        <v>0</v>
      </c>
      <c r="E28" s="72" t="s">
        <v>45</v>
      </c>
      <c r="F28" s="19"/>
      <c r="G28" s="19"/>
      <c r="H28" s="19"/>
      <c r="I28" s="19"/>
      <c r="J28" s="19"/>
      <c r="K28" s="8"/>
      <c r="L28" s="9"/>
      <c r="M28" s="9"/>
    </row>
    <row r="29" spans="1:15" x14ac:dyDescent="0.25">
      <c r="B29" s="58">
        <v>0</v>
      </c>
      <c r="C29" s="58">
        <v>0</v>
      </c>
      <c r="D29" s="58">
        <v>0</v>
      </c>
      <c r="E29" s="55" t="s">
        <v>46</v>
      </c>
      <c r="F29" s="19"/>
      <c r="G29" s="19"/>
      <c r="H29" s="19"/>
      <c r="I29" s="19"/>
      <c r="J29" s="19"/>
      <c r="K29" s="8"/>
      <c r="L29" s="9"/>
      <c r="M29" s="9"/>
    </row>
    <row r="30" spans="1:15" x14ac:dyDescent="0.25">
      <c r="B30" s="58">
        <v>0</v>
      </c>
      <c r="C30" s="58">
        <v>0</v>
      </c>
      <c r="D30" s="58">
        <v>0</v>
      </c>
      <c r="E30" s="55" t="s">
        <v>47</v>
      </c>
      <c r="F30" s="19"/>
      <c r="G30" s="19"/>
      <c r="H30" s="19"/>
      <c r="I30" s="19"/>
      <c r="J30" s="19"/>
      <c r="K30" s="8"/>
      <c r="L30" s="9"/>
      <c r="M30" s="9"/>
    </row>
    <row r="31" spans="1:15" x14ac:dyDescent="0.25">
      <c r="B31" s="58">
        <v>0</v>
      </c>
      <c r="C31" s="58">
        <v>0</v>
      </c>
      <c r="D31" s="58">
        <v>0</v>
      </c>
      <c r="E31" s="19"/>
      <c r="F31" s="19"/>
      <c r="G31" s="19"/>
      <c r="H31" s="19"/>
      <c r="I31" s="19"/>
      <c r="J31" s="19"/>
      <c r="K31" s="8"/>
      <c r="L31" s="9"/>
      <c r="M31" s="9"/>
    </row>
    <row r="32" spans="1:15" ht="15.75" thickBot="1" x14ac:dyDescent="0.3">
      <c r="A32" s="54" t="s">
        <v>7</v>
      </c>
      <c r="B32" s="56">
        <f>SUM(B28:B31)</f>
        <v>0</v>
      </c>
      <c r="C32" s="56">
        <f t="shared" ref="C32:D32" si="6">SUM(C28:C31)</f>
        <v>0</v>
      </c>
      <c r="D32" s="56">
        <f t="shared" si="6"/>
        <v>0</v>
      </c>
      <c r="E32" s="19"/>
      <c r="F32" s="19"/>
      <c r="G32" s="19"/>
      <c r="H32" s="19"/>
      <c r="I32" s="19"/>
      <c r="J32" s="19"/>
      <c r="K32" s="8"/>
      <c r="L32" s="9"/>
      <c r="M32" s="9"/>
    </row>
    <row r="33" spans="1:13" x14ac:dyDescent="0.25">
      <c r="E33" s="19"/>
      <c r="F33" s="19"/>
      <c r="G33" s="19"/>
      <c r="H33" s="19"/>
      <c r="I33" s="19"/>
      <c r="J33" s="19"/>
      <c r="K33" s="8"/>
      <c r="L33" s="9"/>
      <c r="M33" s="9"/>
    </row>
    <row r="34" spans="1:13" x14ac:dyDescent="0.25">
      <c r="A34" s="37" t="s">
        <v>48</v>
      </c>
      <c r="B34" s="38" t="s">
        <v>49</v>
      </c>
      <c r="C34" s="38" t="s">
        <v>50</v>
      </c>
      <c r="D34" s="39"/>
      <c r="G34" s="39"/>
      <c r="H34" s="39"/>
      <c r="I34" s="39"/>
      <c r="K34" s="8"/>
      <c r="M34" s="8"/>
    </row>
    <row r="35" spans="1:13" x14ac:dyDescent="0.25">
      <c r="A35" t="s">
        <v>51</v>
      </c>
      <c r="B35" s="6">
        <v>0.8</v>
      </c>
      <c r="C35" s="13">
        <f>$J$23*B35</f>
        <v>0</v>
      </c>
      <c r="D35" s="13"/>
      <c r="K35" s="8"/>
      <c r="M35" s="8"/>
    </row>
    <row r="36" spans="1:13" x14ac:dyDescent="0.25">
      <c r="A36" t="s">
        <v>52</v>
      </c>
      <c r="B36" s="6">
        <v>0.05</v>
      </c>
      <c r="C36" s="13">
        <f>$J$23*B36</f>
        <v>0</v>
      </c>
      <c r="D36" s="13"/>
      <c r="K36" s="8"/>
      <c r="M36" s="8"/>
    </row>
    <row r="37" spans="1:13" ht="1.5" customHeight="1" x14ac:dyDescent="0.25">
      <c r="B37" s="6"/>
      <c r="C37" s="13"/>
      <c r="D37" s="13"/>
      <c r="K37" s="8"/>
      <c r="M37" s="8"/>
    </row>
    <row r="38" spans="1:13" ht="16.5" customHeight="1" x14ac:dyDescent="0.25">
      <c r="A38" t="s">
        <v>53</v>
      </c>
      <c r="B38" s="6">
        <v>0.15</v>
      </c>
      <c r="C38" s="13">
        <f>$J$23*B38</f>
        <v>0</v>
      </c>
      <c r="D38" s="86" t="s">
        <v>71</v>
      </c>
      <c r="E38" s="72"/>
      <c r="F38" s="72"/>
      <c r="G38" s="72"/>
      <c r="H38" s="72"/>
      <c r="I38" s="72"/>
      <c r="K38" s="5"/>
      <c r="M38" s="8"/>
    </row>
    <row r="39" spans="1:13" x14ac:dyDescent="0.25">
      <c r="A39" s="40" t="s">
        <v>55</v>
      </c>
      <c r="B39" s="40"/>
      <c r="C39" s="41">
        <f>SUM(C35:C38)</f>
        <v>0</v>
      </c>
      <c r="D39" s="49"/>
      <c r="E39" s="85"/>
      <c r="K39" s="8"/>
      <c r="M39" s="8"/>
    </row>
    <row r="40" spans="1:13" x14ac:dyDescent="0.25">
      <c r="K40" s="8"/>
      <c r="M40" s="8"/>
    </row>
    <row r="41" spans="1:13" x14ac:dyDescent="0.25">
      <c r="K41" s="8"/>
      <c r="M41" s="8"/>
    </row>
  </sheetData>
  <mergeCells count="9">
    <mergeCell ref="H9:I9"/>
    <mergeCell ref="A27:D27"/>
    <mergeCell ref="B3:G3"/>
    <mergeCell ref="B4:G4"/>
    <mergeCell ref="B5:C5"/>
    <mergeCell ref="B6:G6"/>
    <mergeCell ref="B7:G7"/>
    <mergeCell ref="D9:E9"/>
    <mergeCell ref="F9:G9"/>
  </mergeCells>
  <phoneticPr fontId="9" type="noConversion"/>
  <pageMargins left="0.7" right="0.7" top="0.75" bottom="0.75" header="0.3" footer="0.3"/>
  <pageSetup paperSize="9" orientation="portrait" r:id="rId1"/>
  <ignoredErrors>
    <ignoredError sqref="I1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28DCF08278214AACFFF8C1DD72996C" ma:contentTypeVersion="11" ma:contentTypeDescription="Luo uusi asiakirja." ma:contentTypeScope="" ma:versionID="54d62451908263682cfb95530869cb8b">
  <xsd:schema xmlns:xsd="http://www.w3.org/2001/XMLSchema" xmlns:xs="http://www.w3.org/2001/XMLSchema" xmlns:p="http://schemas.microsoft.com/office/2006/metadata/properties" xmlns:ns2="d6384611-bc0a-452a-9b10-7bf257a5b02b" xmlns:ns3="184bf3c6-ca2f-4230-8a8b-ad44fe4f0e92" targetNamespace="http://schemas.microsoft.com/office/2006/metadata/properties" ma:root="true" ma:fieldsID="dcc146bd87875664d1d38371e244e224" ns2:_="" ns3:_="">
    <xsd:import namespace="d6384611-bc0a-452a-9b10-7bf257a5b02b"/>
    <xsd:import namespace="184bf3c6-ca2f-4230-8a8b-ad44fe4f0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84611-bc0a-452a-9b10-7bf257a5b0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d2c86073-d20c-4242-97f1-555d656055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bf3c6-ca2f-4230-8a8b-ad44fe4f0e9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e771a3-47ba-4cbf-92a1-0c0d25b274be}" ma:internalName="TaxCatchAll" ma:showField="CatchAllData" ma:web="184bf3c6-ca2f-4230-8a8b-ad44fe4f0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4bf3c6-ca2f-4230-8a8b-ad44fe4f0e92" xsi:nil="true"/>
    <lcf76f155ced4ddcb4097134ff3c332f xmlns="d6384611-bc0a-452a-9b10-7bf257a5b02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68FCC6-2816-42B5-8C44-2581CD411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84611-bc0a-452a-9b10-7bf257a5b02b"/>
    <ds:schemaRef ds:uri="184bf3c6-ca2f-4230-8a8b-ad44fe4f0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290D5-A74F-42AC-8837-C4BA6F15B3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E080C2-91B7-4D79-934C-8C22AF31CB1D}">
  <ds:schemaRefs>
    <ds:schemaRef ds:uri="http://schemas.microsoft.com/office/2006/metadata/properties"/>
    <ds:schemaRef ds:uri="http://schemas.microsoft.com/office/infopath/2007/PartnerControls"/>
    <ds:schemaRef ds:uri="184bf3c6-ca2f-4230-8a8b-ad44fe4f0e92"/>
    <ds:schemaRef ds:uri="d6384611-bc0a-452a-9b10-7bf257a5b02b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flatrate 19%</vt:lpstr>
      <vt:lpstr>flatrate 40 %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Koponen Leena (ELY)</dc:creator>
  <cp:keywords/>
  <dc:description/>
  <cp:lastModifiedBy>Eeva Raukko</cp:lastModifiedBy>
  <cp:revision/>
  <dcterms:created xsi:type="dcterms:W3CDTF">2023-04-27T10:44:15Z</dcterms:created>
  <dcterms:modified xsi:type="dcterms:W3CDTF">2026-03-03T12:24:35Z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0x0101005528DCF08278214AACFFF8C1DD72996C</vt:lpwstr>
  </property>
  <property fmtid="{D5CDD505-2E9C-101B-9397-08002B2CF9AE}" pid="4" name="Kohdepaikkakunnat">
    <vt:lpwstr/>
  </property>
  <property fmtid="{D5CDD505-2E9C-101B-9397-08002B2CF9AE}" pid="5" name="Laatijaorganisaatio">
    <vt:lpwstr/>
  </property>
  <property fmtid="{D5CDD505-2E9C-101B-9397-08002B2CF9AE}" pid="6" name="Sis_x00e4_lt_x00f6_aihe">
    <vt:lpwstr/>
  </property>
  <property fmtid="{D5CDD505-2E9C-101B-9397-08002B2CF9AE}" pid="7" name="Kohdevirastot">
    <vt:lpwstr/>
  </property>
  <property fmtid="{D5CDD505-2E9C-101B-9397-08002B2CF9AE}" pid="8" name="Sisältöaihe">
    <vt:lpwstr/>
  </property>
  <property fmtid="{D5CDD505-2E9C-101B-9397-08002B2CF9AE}" pid="9" name="lcf76f155ced4ddcb4097134ff3c332f">
    <vt:lpwstr/>
  </property>
</Properties>
</file>